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2" authorId="0">
      <text>
        <r>
          <rPr>
            <b/>
            <sz val="9"/>
            <rFont val="宋体"/>
            <family val="0"/>
          </rPr>
          <t>代码值</t>
        </r>
        <r>
          <rPr>
            <b/>
            <sz val="9"/>
            <rFont val="Tahoma"/>
            <family val="2"/>
          </rPr>
          <t xml:space="preserve">
1 </t>
        </r>
        <r>
          <rPr>
            <b/>
            <sz val="9"/>
            <rFont val="宋体"/>
            <family val="0"/>
          </rPr>
          <t xml:space="preserve">表示封存
</t>
        </r>
        <r>
          <rPr>
            <b/>
            <sz val="9"/>
            <rFont val="Tahoma"/>
            <family val="2"/>
          </rPr>
          <t xml:space="preserve">2 </t>
        </r>
        <r>
          <rPr>
            <b/>
            <sz val="9"/>
            <rFont val="宋体"/>
            <family val="0"/>
          </rPr>
          <t>表示启封</t>
        </r>
      </text>
    </comment>
    <comment ref="E2" authorId="0">
      <text>
        <r>
          <rPr>
            <b/>
            <sz val="9"/>
            <rFont val="宋体"/>
            <family val="0"/>
          </rPr>
          <t>01 表示身份证
02 表示军官证
03 表示护照
04 表示外国人永久居留证
05 表示其他</t>
        </r>
      </text>
    </comment>
    <comment ref="N2" authorId="0">
      <text>
        <r>
          <rPr>
            <b/>
            <sz val="9"/>
            <rFont val="宋体"/>
            <family val="0"/>
          </rPr>
          <t>代码值
封存：</t>
        </r>
        <r>
          <rPr>
            <b/>
            <sz val="9"/>
            <rFont val="Tahoma"/>
            <family val="2"/>
          </rPr>
          <t xml:space="preserve">
1 -</t>
        </r>
        <r>
          <rPr>
            <b/>
            <sz val="9"/>
            <rFont val="宋体"/>
            <family val="0"/>
          </rPr>
          <t xml:space="preserve">离职
</t>
        </r>
        <r>
          <rPr>
            <b/>
            <sz val="9"/>
            <rFont val="Tahoma"/>
            <family val="2"/>
          </rPr>
          <t>2 -</t>
        </r>
        <r>
          <rPr>
            <b/>
            <sz val="9"/>
            <rFont val="宋体"/>
            <family val="0"/>
          </rPr>
          <t xml:space="preserve">因公外派
</t>
        </r>
        <r>
          <rPr>
            <b/>
            <sz val="9"/>
            <rFont val="Tahoma"/>
            <family val="2"/>
          </rPr>
          <t>3 -</t>
        </r>
        <r>
          <rPr>
            <b/>
            <sz val="9"/>
            <rFont val="宋体"/>
            <family val="0"/>
          </rPr>
          <t xml:space="preserve">退休
</t>
        </r>
        <r>
          <rPr>
            <b/>
            <sz val="9"/>
            <rFont val="Tahoma"/>
            <family val="2"/>
          </rPr>
          <t>4 -</t>
        </r>
        <r>
          <rPr>
            <b/>
            <sz val="9"/>
            <rFont val="宋体"/>
            <family val="0"/>
          </rPr>
          <t xml:space="preserve">解除劳动关系
</t>
        </r>
        <r>
          <rPr>
            <b/>
            <sz val="9"/>
            <rFont val="Tahoma"/>
            <family val="2"/>
          </rPr>
          <t>5 -</t>
        </r>
        <r>
          <rPr>
            <b/>
            <sz val="9"/>
            <rFont val="宋体"/>
            <family val="0"/>
          </rPr>
          <t xml:space="preserve">工作调动
</t>
        </r>
        <r>
          <rPr>
            <b/>
            <sz val="9"/>
            <rFont val="Tahoma"/>
            <family val="2"/>
          </rPr>
          <t>6 -</t>
        </r>
        <r>
          <rPr>
            <b/>
            <sz val="9"/>
            <rFont val="宋体"/>
            <family val="0"/>
          </rPr>
          <t xml:space="preserve">离休或退休
</t>
        </r>
        <r>
          <rPr>
            <b/>
            <sz val="9"/>
            <rFont val="Tahoma"/>
            <family val="2"/>
          </rPr>
          <t>7 -</t>
        </r>
        <r>
          <rPr>
            <b/>
            <sz val="9"/>
            <rFont val="宋体"/>
            <family val="0"/>
          </rPr>
          <t xml:space="preserve">完全丧失劳动能力，并与劳动单位终止劳动关系
</t>
        </r>
        <r>
          <rPr>
            <b/>
            <sz val="9"/>
            <rFont val="Tahoma"/>
            <family val="2"/>
          </rPr>
          <t>8 -</t>
        </r>
        <r>
          <rPr>
            <b/>
            <sz val="9"/>
            <rFont val="宋体"/>
            <family val="0"/>
          </rPr>
          <t xml:space="preserve">出国定居
</t>
        </r>
        <r>
          <rPr>
            <b/>
            <sz val="9"/>
            <rFont val="Tahoma"/>
            <family val="2"/>
          </rPr>
          <t>9 -</t>
        </r>
        <r>
          <rPr>
            <b/>
            <sz val="9"/>
            <rFont val="宋体"/>
            <family val="0"/>
          </rPr>
          <t xml:space="preserve">其他
</t>
        </r>
        <r>
          <rPr>
            <b/>
            <sz val="9"/>
            <rFont val="Tahoma"/>
            <family val="2"/>
          </rPr>
          <t>10 -</t>
        </r>
        <r>
          <rPr>
            <b/>
            <sz val="9"/>
            <rFont val="宋体"/>
            <family val="0"/>
          </rPr>
          <t>工作调离</t>
        </r>
        <r>
          <rPr>
            <b/>
            <sz val="9"/>
            <rFont val="Tahoma"/>
            <family val="2"/>
          </rPr>
          <t xml:space="preserve">
11 -</t>
        </r>
        <r>
          <rPr>
            <b/>
            <sz val="9"/>
            <rFont val="宋体"/>
            <family val="0"/>
          </rPr>
          <t xml:space="preserve">职工死亡或者被宣告死亡
</t>
        </r>
        <r>
          <rPr>
            <b/>
            <sz val="9"/>
            <rFont val="Tahoma"/>
            <family val="2"/>
          </rPr>
          <t>12 -</t>
        </r>
        <r>
          <rPr>
            <b/>
            <sz val="9"/>
            <rFont val="宋体"/>
            <family val="0"/>
          </rPr>
          <t xml:space="preserve">判刑
</t>
        </r>
        <r>
          <rPr>
            <b/>
            <sz val="9"/>
            <rFont val="Tahoma"/>
            <family val="2"/>
          </rPr>
          <t>13 -</t>
        </r>
        <r>
          <rPr>
            <b/>
            <sz val="9"/>
            <rFont val="宋体"/>
            <family val="0"/>
          </rPr>
          <t xml:space="preserve">停薪留职
启封：
</t>
        </r>
        <r>
          <rPr>
            <b/>
            <sz val="9"/>
            <rFont val="Tahoma"/>
            <family val="2"/>
          </rPr>
          <t>9 -</t>
        </r>
        <r>
          <rPr>
            <b/>
            <sz val="9"/>
            <rFont val="宋体"/>
            <family val="0"/>
          </rPr>
          <t xml:space="preserve">其他
</t>
        </r>
        <r>
          <rPr>
            <b/>
            <sz val="9"/>
            <rFont val="Tahoma"/>
            <family val="2"/>
          </rPr>
          <t>10 -</t>
        </r>
        <r>
          <rPr>
            <b/>
            <sz val="9"/>
            <rFont val="宋体"/>
            <family val="0"/>
          </rPr>
          <t>继续缴存</t>
        </r>
      </text>
    </comment>
  </commentList>
</comments>
</file>

<file path=xl/sharedStrings.xml><?xml version="1.0" encoding="utf-8"?>
<sst xmlns="http://schemas.openxmlformats.org/spreadsheetml/2006/main" count="36" uniqueCount="30">
  <si>
    <t>序号</t>
  </si>
  <si>
    <t>个人账号</t>
  </si>
  <si>
    <t>证件类型</t>
  </si>
  <si>
    <t>证件号码</t>
  </si>
  <si>
    <t>变更类型</t>
  </si>
  <si>
    <t>单位月缴存额</t>
  </si>
  <si>
    <t>个人月缴存额</t>
  </si>
  <si>
    <t>月缴存额</t>
  </si>
  <si>
    <t>变更原因</t>
  </si>
  <si>
    <t>封存启封批量导入</t>
  </si>
  <si>
    <t>业务月度</t>
  </si>
  <si>
    <t>单位缴存比例</t>
  </si>
  <si>
    <t>个人缴存比例</t>
  </si>
  <si>
    <t>姓名</t>
  </si>
  <si>
    <t>个人缴存基数</t>
  </si>
  <si>
    <t>1</t>
  </si>
  <si>
    <t>201804</t>
  </si>
  <si>
    <t>008984526</t>
  </si>
  <si>
    <t>99</t>
  </si>
  <si>
    <t>340111710720652</t>
  </si>
  <si>
    <t>2</t>
  </si>
  <si>
    <t>800343048</t>
  </si>
  <si>
    <t>01</t>
  </si>
  <si>
    <t>220381198410234443</t>
  </si>
  <si>
    <t>3</t>
  </si>
  <si>
    <t>800829903</t>
  </si>
  <si>
    <t>340104197301090021</t>
  </si>
  <si>
    <t>王</t>
  </si>
  <si>
    <t>李</t>
  </si>
  <si>
    <t>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</si>
</sst>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0;[Red]0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0" fillId="22" borderId="4" applyNumberFormat="0" applyFont="0" applyAlignment="0" applyProtection="0"/>
    <xf numFmtId="0" fontId="22" fillId="23" borderId="0" applyNumberFormat="0" applyBorder="0" applyAlignment="0" applyProtection="0"/>
    <xf numFmtId="0" fontId="23" fillId="21" borderId="0" applyNumberFormat="0" applyBorder="0" applyAlignment="0" applyProtection="0"/>
    <xf numFmtId="0" fontId="2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4" borderId="6" applyNumberFormat="0" applyAlignment="0" applyProtection="0"/>
    <xf numFmtId="0" fontId="29" fillId="24" borderId="6" applyNumberFormat="0" applyAlignment="0" applyProtection="0"/>
    <xf numFmtId="0" fontId="30" fillId="25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6" applyNumberFormat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35" fillId="32" borderId="0" applyNumberFormat="0" applyBorder="0" applyAlignment="0" applyProtection="0"/>
    <xf numFmtId="0" fontId="36" fillId="24" borderId="9" applyNumberFormat="0" applyAlignment="0" applyProtection="0"/>
    <xf numFmtId="0" fontId="33" fillId="26" borderId="6" applyNumberFormat="0" applyAlignment="0" applyProtection="0"/>
    <xf numFmtId="0" fontId="28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0" fillId="25" borderId="7" applyNumberFormat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78">
    <cellStyle name="Normal" xfId="0"/>
    <cellStyle name="]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Y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酬" xfId="42"/>
    <cellStyle name="豟孥芘" xfId="43"/>
    <cellStyle name="好" xfId="44"/>
    <cellStyle name="汇总" xfId="45"/>
    <cellStyle name="Currency" xfId="46"/>
    <cellStyle name="Currency [0]" xfId="47"/>
    <cellStyle name="计算" xfId="48"/>
    <cellStyle name="箋" xfId="49"/>
    <cellStyle name="检查单元格" xfId="50"/>
    <cellStyle name="解释性文本" xfId="51"/>
    <cellStyle name="警告文本" xfId="52"/>
    <cellStyle name="冏" xfId="53"/>
    <cellStyle name="链接单元格" xfId="54"/>
    <cellStyle name="Comma" xfId="55"/>
    <cellStyle name="Comma [0]" xfId="56"/>
    <cellStyle name="掔兓h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恬" xfId="67"/>
    <cellStyle name="顨" xfId="68"/>
    <cellStyle name="杨兓h" xfId="69"/>
    <cellStyle name="样式 1" xfId="70"/>
    <cellStyle name="样式 10" xfId="71"/>
    <cellStyle name="样式 11" xfId="72"/>
    <cellStyle name="样式 12" xfId="73"/>
    <cellStyle name="样式 13" xfId="74"/>
    <cellStyle name="样式 14" xfId="75"/>
    <cellStyle name="样式 15" xfId="76"/>
    <cellStyle name="样式 16" xfId="77"/>
    <cellStyle name="样式 17" xfId="78"/>
    <cellStyle name="样式 18" xfId="79"/>
    <cellStyle name="样式 2" xfId="80"/>
    <cellStyle name="样式 3" xfId="81"/>
    <cellStyle name="样式 4" xfId="82"/>
    <cellStyle name="样式 5" xfId="83"/>
    <cellStyle name="样式 6" xfId="84"/>
    <cellStyle name="样式 7" xfId="85"/>
    <cellStyle name="样式 8" xfId="86"/>
    <cellStyle name="样式 9" xfId="87"/>
    <cellStyle name="亐" xfId="88"/>
    <cellStyle name="咋来" xfId="89"/>
    <cellStyle name="注释" xfId="90"/>
    <cellStyle name="醉敠g" xfId="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7" width="9.00390625" style="1" customWidth="1"/>
    <col min="8" max="8" width="13.00390625" style="1" bestFit="1" customWidth="1"/>
    <col min="9" max="10" width="13.00390625" style="1" customWidth="1"/>
    <col min="11" max="14" width="13.00390625" style="1" bestFit="1" customWidth="1"/>
    <col min="27" max="27" width="0" style="0" hidden="1" customWidth="1"/>
  </cols>
  <sheetData>
    <row r="1" spans="1:14" ht="15">
      <c r="A1" s="4" t="s">
        <v>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2" t="s">
        <v>0</v>
      </c>
      <c r="B2" s="2" t="s">
        <v>10</v>
      </c>
      <c r="C2" s="2" t="s">
        <v>1</v>
      </c>
      <c r="D2" s="2" t="s">
        <v>13</v>
      </c>
      <c r="E2" s="2" t="s">
        <v>2</v>
      </c>
      <c r="F2" s="2" t="s">
        <v>3</v>
      </c>
      <c r="G2" s="2" t="s">
        <v>4</v>
      </c>
      <c r="H2" s="2" t="s">
        <v>14</v>
      </c>
      <c r="I2" s="2" t="s">
        <v>11</v>
      </c>
      <c r="J2" s="2" t="s">
        <v>12</v>
      </c>
      <c r="K2" s="2" t="s">
        <v>5</v>
      </c>
      <c r="L2" s="2" t="s">
        <v>6</v>
      </c>
      <c r="M2" s="2" t="s">
        <v>7</v>
      </c>
      <c r="N2" s="2" t="s">
        <v>8</v>
      </c>
    </row>
    <row r="3" spans="1:26" ht="15">
      <c r="A3" s="2" t="s">
        <v>15</v>
      </c>
      <c r="B3" s="2" t="s">
        <v>16</v>
      </c>
      <c r="C3" s="2" t="s">
        <v>17</v>
      </c>
      <c r="D3" s="2" t="s">
        <v>27</v>
      </c>
      <c r="E3" s="2" t="s">
        <v>18</v>
      </c>
      <c r="F3" s="2" t="s">
        <v>19</v>
      </c>
      <c r="G3" s="2" t="s">
        <v>15</v>
      </c>
      <c r="H3" s="3">
        <v>10000</v>
      </c>
      <c r="I3" s="3">
        <v>12</v>
      </c>
      <c r="J3" s="3">
        <v>12</v>
      </c>
      <c r="K3" s="3">
        <f>IF(Z3=4,ROUNDUP(H3*I3/100,0),ROUND(H3*I3/100,Z3-1))</f>
        <v>1200</v>
      </c>
      <c r="L3" s="3">
        <f>IF(Z3=4,ROUNDUP(H3*J3/100,0),ROUND(H3*J3/100,Z3-1))</f>
        <v>1200</v>
      </c>
      <c r="M3" s="3">
        <f>SUM(K3:L3)</f>
        <v>2400</v>
      </c>
      <c r="N3" s="2"/>
      <c r="Z3">
        <v>1</v>
      </c>
    </row>
    <row r="4" spans="1:26" ht="15">
      <c r="A4" s="2" t="s">
        <v>20</v>
      </c>
      <c r="B4" s="2" t="s">
        <v>16</v>
      </c>
      <c r="C4" s="2" t="s">
        <v>21</v>
      </c>
      <c r="D4" s="2" t="s">
        <v>28</v>
      </c>
      <c r="E4" s="2" t="s">
        <v>22</v>
      </c>
      <c r="F4" s="2" t="s">
        <v>23</v>
      </c>
      <c r="G4" s="2" t="s">
        <v>15</v>
      </c>
      <c r="H4" s="3">
        <v>10000</v>
      </c>
      <c r="I4" s="3">
        <v>12</v>
      </c>
      <c r="J4" s="3">
        <v>12</v>
      </c>
      <c r="K4" s="3">
        <f>IF(Z4=4,ROUNDUP(H4*I4/100,0),ROUND(H4*I4/100,Z4-1))</f>
        <v>1200</v>
      </c>
      <c r="L4" s="3">
        <f>IF(Z4=4,ROUNDUP(H4*J4/100,0),ROUND(H4*J4/100,Z4-1))</f>
        <v>1200</v>
      </c>
      <c r="M4" s="3">
        <f>SUM(K4:L4)</f>
        <v>2400</v>
      </c>
      <c r="N4" s="2"/>
      <c r="Z4">
        <v>1</v>
      </c>
    </row>
    <row r="5" spans="1:26" ht="15">
      <c r="A5" s="2" t="s">
        <v>24</v>
      </c>
      <c r="B5" s="2" t="s">
        <v>16</v>
      </c>
      <c r="C5" s="2" t="s">
        <v>25</v>
      </c>
      <c r="D5" s="2" t="s">
        <v>29</v>
      </c>
      <c r="E5" s="2" t="s">
        <v>22</v>
      </c>
      <c r="F5" s="2" t="s">
        <v>26</v>
      </c>
      <c r="G5" s="2" t="s">
        <v>15</v>
      </c>
      <c r="H5" s="3">
        <v>10000</v>
      </c>
      <c r="I5" s="3">
        <v>12</v>
      </c>
      <c r="J5" s="3">
        <v>12</v>
      </c>
      <c r="K5" s="3">
        <f>IF(Z5=4,ROUNDUP(H5*I5/100,0),ROUND(H5*I5/100,Z5-1))</f>
        <v>1200</v>
      </c>
      <c r="L5" s="3">
        <f>IF(Z5=4,ROUNDUP(H5*J5/100,0),ROUND(H5*J5/100,Z5-1))</f>
        <v>1200</v>
      </c>
      <c r="M5" s="3">
        <f>SUM(K5:L5)</f>
        <v>2400</v>
      </c>
      <c r="N5" s="2"/>
      <c r="Z5">
        <v>1</v>
      </c>
    </row>
    <row r="6" ht="13.5"/>
    <row r="7" ht="13.5"/>
    <row r="8" ht="13.5"/>
    <row r="9" ht="13.5"/>
    <row r="10" ht="13.5"/>
    <row r="11" ht="13.5"/>
    <row r="12" ht="13.5"/>
    <row r="13" ht="13.5"/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2018-05-22T02:44:32Z</dcterms:modified>
  <cp:category/>
  <cp:version/>
  <cp:contentType/>
  <cp:contentStatus/>
</cp:coreProperties>
</file>